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Z:\1. 인력양성팀\3. 산대특\4. 공모\2025년\2차\1. 공고\"/>
    </mc:Choice>
  </mc:AlternateContent>
  <xr:revisionPtr revIDLastSave="0" documentId="13_ncr:1_{368CD1DF-F1B0-4A02-B7A2-0950CDE28175}" xr6:coauthVersionLast="47" xr6:coauthVersionMax="47" xr10:uidLastSave="{00000000-0000-0000-0000-000000000000}"/>
  <bookViews>
    <workbookView xWindow="28680" yWindow="-120" windowWidth="29040" windowHeight="15720" tabRatio="875" xr2:uid="{00000000-000D-0000-FFFF-FFFF00000000}"/>
  </bookViews>
  <sheets>
    <sheet name="일람표" sheetId="22" r:id="rId1"/>
  </sheets>
  <definedNames>
    <definedName name="_xlnm._FilterDatabase" localSheetId="0" hidden="1">일람표!$B$4:$Y$7</definedName>
    <definedName name="_xlnm.Print_Area" localSheetId="0">일람표!$B$1:$Y$24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6" i="22" l="1"/>
  <c r="W7" i="22"/>
  <c r="Y5" i="22" l="1"/>
  <c r="Y6" i="22"/>
  <c r="Y7" i="22"/>
  <c r="U8" i="22"/>
  <c r="W5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오남경</author>
    <author>UCCI-PC-최지현</author>
    <author>장준석</author>
  </authors>
  <commentList>
    <comment ref="S4" authorId="0" shapeId="0" xr:uid="{A12DA66D-B780-41D2-A4C6-F35F37D7FCE5}">
      <text>
        <r>
          <rPr>
            <b/>
            <sz val="14"/>
            <color indexed="81"/>
            <rFont val="돋움"/>
            <family val="3"/>
            <charset val="129"/>
          </rPr>
          <t>재직자 대상 단기과정(총 훈련시간이 140시간 미만인 과정) 훈련비 지원단가 130% 우대</t>
        </r>
      </text>
    </comment>
    <comment ref="X4" authorId="1" shapeId="0" xr:uid="{00000000-0006-0000-0000-000001000000}">
      <text>
        <r>
          <rPr>
            <b/>
            <sz val="14"/>
            <color indexed="81"/>
            <rFont val="돋움"/>
            <family val="3"/>
            <charset val="129"/>
          </rPr>
          <t>100%
130%
130%초과~300(육성산업,350시간 이상)
중 택1</t>
        </r>
      </text>
    </comment>
    <comment ref="Y4" authorId="1" shapeId="0" xr:uid="{00000000-0006-0000-0000-000002000000}">
      <text>
        <r>
          <rPr>
            <b/>
            <sz val="14"/>
            <color indexed="81"/>
            <rFont val="돋움"/>
            <family val="3"/>
            <charset val="129"/>
          </rPr>
          <t>원단위</t>
        </r>
        <r>
          <rPr>
            <b/>
            <sz val="14"/>
            <color indexed="81"/>
            <rFont val="Tahoma"/>
            <family val="2"/>
          </rPr>
          <t xml:space="preserve"> </t>
        </r>
        <r>
          <rPr>
            <b/>
            <sz val="14"/>
            <color indexed="81"/>
            <rFont val="돋움"/>
            <family val="3"/>
            <charset val="129"/>
          </rPr>
          <t>절사</t>
        </r>
      </text>
    </comment>
    <comment ref="U8" authorId="2" shapeId="0" xr:uid="{4191B09F-7754-4841-BE7C-5BD4735DB372}">
      <text>
        <r>
          <rPr>
            <b/>
            <sz val="14"/>
            <color indexed="81"/>
            <rFont val="돋움"/>
            <family val="3"/>
            <charset val="129"/>
          </rPr>
          <t>훈련과정들의 총 연간훈련인원 합계가 100명 이하로 신청</t>
        </r>
      </text>
    </comment>
  </commentList>
</comments>
</file>

<file path=xl/sharedStrings.xml><?xml version="1.0" encoding="utf-8"?>
<sst xmlns="http://schemas.openxmlformats.org/spreadsheetml/2006/main" count="64" uniqueCount="62">
  <si>
    <t>훈련과정명</t>
  </si>
  <si>
    <t>훈련대상</t>
    <phoneticPr fontId="2" type="noConversion"/>
  </si>
  <si>
    <t>훈련수준</t>
    <phoneticPr fontId="2" type="noConversion"/>
  </si>
  <si>
    <t>훈련기관명</t>
    <phoneticPr fontId="2" type="noConversion"/>
  </si>
  <si>
    <t>훈련
방법</t>
    <phoneticPr fontId="2" type="noConversion"/>
  </si>
  <si>
    <t>훈련
일수</t>
    <phoneticPr fontId="2" type="noConversion"/>
  </si>
  <si>
    <t>집체</t>
  </si>
  <si>
    <t>고등교육법에 의한 학교</t>
    <phoneticPr fontId="2" type="noConversion"/>
  </si>
  <si>
    <t>평생교육시설</t>
    <phoneticPr fontId="2" type="noConversion"/>
  </si>
  <si>
    <t>학원(평생직업교육학원)</t>
    <phoneticPr fontId="2" type="noConversion"/>
  </si>
  <si>
    <t>직업능력개발훈련시설</t>
    <phoneticPr fontId="2" type="noConversion"/>
  </si>
  <si>
    <t>전기·전자</t>
  </si>
  <si>
    <t>직업교육훈련 촉진법에 의한 시설(기관)</t>
    <phoneticPr fontId="2" type="noConversion"/>
  </si>
  <si>
    <t>훈련직종명
(NCS대분류)</t>
    <phoneticPr fontId="2" type="noConversion"/>
  </si>
  <si>
    <t>연번</t>
    <phoneticPr fontId="2" type="noConversion"/>
  </si>
  <si>
    <t>19010701</t>
    <phoneticPr fontId="2" type="noConversion"/>
  </si>
  <si>
    <t>4</t>
    <phoneticPr fontId="2" type="noConversion"/>
  </si>
  <si>
    <t>한국표준
산업분류명
(KSIC)</t>
    <phoneticPr fontId="2" type="noConversion"/>
  </si>
  <si>
    <t>KECO
(세분류
4자리)</t>
    <phoneticPr fontId="2" type="noConversion"/>
  </si>
  <si>
    <t>훈련분야
(NCS세분류
8자리)</t>
    <phoneticPr fontId="2" type="noConversion"/>
  </si>
  <si>
    <t>심평원
인증보유
(해당연수,
미인증)</t>
    <phoneticPr fontId="2" type="noConversion"/>
  </si>
  <si>
    <t>지원</t>
  </si>
  <si>
    <t>훈련기관명</t>
    <phoneticPr fontId="2" type="noConversion"/>
  </si>
  <si>
    <t>산업
구분</t>
    <phoneticPr fontId="2" type="noConversion"/>
  </si>
  <si>
    <t>훈련유형</t>
    <phoneticPr fontId="2" type="noConversion"/>
  </si>
  <si>
    <t>훈련
기관
유형</t>
    <phoneticPr fontId="2" type="noConversion"/>
  </si>
  <si>
    <t>산업(KSIC)
(소분류
3자리)</t>
    <phoneticPr fontId="2" type="noConversion"/>
  </si>
  <si>
    <t>훈련
시간
①</t>
    <phoneticPr fontId="2" type="noConversion"/>
  </si>
  <si>
    <t>정원</t>
    <phoneticPr fontId="2" type="noConversion"/>
  </si>
  <si>
    <t>연간훈련가능인원</t>
    <phoneticPr fontId="2" type="noConversion"/>
  </si>
  <si>
    <t>NCS
적용여부
(Y,N)</t>
    <phoneticPr fontId="2" type="noConversion"/>
  </si>
  <si>
    <t>Y</t>
  </si>
  <si>
    <t>*훈련기관 유형</t>
    <phoneticPr fontId="2" type="noConversion"/>
  </si>
  <si>
    <t>* 작성시 유의사항</t>
    <phoneticPr fontId="2" type="noConversion"/>
  </si>
  <si>
    <t xml:space="preserve">                 취.창업 목적 → 실업자(훈련대상) </t>
    <phoneticPr fontId="2" type="noConversion"/>
  </si>
  <si>
    <t>총 훈련비
(1인 훈련비)
(①x②)</t>
    <phoneticPr fontId="2" type="noConversion"/>
  </si>
  <si>
    <t>기본
단가</t>
    <phoneticPr fontId="2" type="noConversion"/>
  </si>
  <si>
    <t>선택
단가</t>
    <phoneticPr fontId="2" type="noConversion"/>
  </si>
  <si>
    <t>훈련비
기준(%)</t>
    <phoneticPr fontId="2" type="noConversion"/>
  </si>
  <si>
    <t xml:space="preserve">                 전직 → 재직자(훈련대상) </t>
    <phoneticPr fontId="2" type="noConversion"/>
  </si>
  <si>
    <t>전기업</t>
    <phoneticPr fontId="2" type="noConversion"/>
  </si>
  <si>
    <t>재직자</t>
    <phoneticPr fontId="2" type="noConversion"/>
  </si>
  <si>
    <t>고용유지</t>
    <phoneticPr fontId="2" type="noConversion"/>
  </si>
  <si>
    <t>실업자</t>
    <phoneticPr fontId="2" type="noConversion"/>
  </si>
  <si>
    <t>(산대특)_과정명</t>
    <phoneticPr fontId="2" type="noConversion"/>
  </si>
  <si>
    <t>육성</t>
    <phoneticPr fontId="2" type="noConversion"/>
  </si>
  <si>
    <t>합계</t>
    <phoneticPr fontId="2" type="noConversion"/>
  </si>
  <si>
    <t>12. 1인 훈련비(원) : 1인 훈련비(원단위 절사)</t>
    <phoneticPr fontId="2" type="noConversion"/>
  </si>
  <si>
    <t>11. 훈련비기준 : 100%, 130%, 130%초과 ~ 300%(육성산업, 350시간 이상 개발 시) 중 택 1</t>
    <phoneticPr fontId="2" type="noConversion"/>
  </si>
  <si>
    <t>10. 선택단가 : 실제 훈련단가(HRD행정지원시스템과 동일 적용)</t>
    <phoneticPr fontId="2" type="noConversion"/>
  </si>
  <si>
    <t>9. 기본단가 : NCS훈련 기준 단가(NCS능력단위 or 요소가 가장 많이 배정된 직종 단가)</t>
    <phoneticPr fontId="2" type="noConversion"/>
  </si>
  <si>
    <t>8. 정원 : 1회 훈련인원</t>
    <phoneticPr fontId="2" type="noConversion"/>
  </si>
  <si>
    <t>7. NCS적용여부 : Y → 총 훈련시간의 60%이상 NCS(기초+전공) 적용시 인정, N → 미적용</t>
    <phoneticPr fontId="2" type="noConversion"/>
  </si>
  <si>
    <t>6. 훈련수준 : NCS능력단위 or 요소가 가장 많이 배정된 수준으로 선정</t>
    <phoneticPr fontId="2" type="noConversion"/>
  </si>
  <si>
    <t xml:space="preserve">5. 훈련유형 : 고용유지가 목적 → 재직자(훈련대상) </t>
    <phoneticPr fontId="2" type="noConversion"/>
  </si>
  <si>
    <t>4. 산업구분 : 지원산업ㆍ직종 은 '지원', 육성산업ㆍ직종은 '육성'으로 선택</t>
    <phoneticPr fontId="2" type="noConversion"/>
  </si>
  <si>
    <r>
      <t xml:space="preserve">1. 훈련과정은 지원대상/육성 산업ㆍ직종 구분없이 </t>
    </r>
    <r>
      <rPr>
        <b/>
        <u/>
        <sz val="14"/>
        <color theme="1"/>
        <rFont val="맑은 고딕"/>
        <family val="3"/>
        <charset val="129"/>
        <scheme val="minor"/>
      </rPr>
      <t>'</t>
    </r>
    <r>
      <rPr>
        <b/>
        <u/>
        <sz val="14"/>
        <color rgb="FF0000FF"/>
        <rFont val="맑은 고딕"/>
        <family val="3"/>
        <charset val="129"/>
        <scheme val="minor"/>
      </rPr>
      <t>총 3개</t>
    </r>
    <r>
      <rPr>
        <sz val="14"/>
        <color theme="1"/>
        <rFont val="맑은 고딕"/>
        <family val="3"/>
        <charset val="129"/>
        <scheme val="minor"/>
      </rPr>
      <t>'까지 신청 가능</t>
    </r>
    <phoneticPr fontId="2" type="noConversion"/>
  </si>
  <si>
    <t>2. 회차 제한 : 최대 2회차 신청 가능(훈련 수요가 충분히 확인되는 경우 추가 회차 신청 가능. 단, 훈련수요증빙서류 必)</t>
    <phoneticPr fontId="2" type="noConversion"/>
  </si>
  <si>
    <t>3. 훈련과정명 : (산대특)_000지원과정 OR (산대특)_000육성과정 표기</t>
    <phoneticPr fontId="2" type="noConversion"/>
  </si>
  <si>
    <t>재직자</t>
    <phoneticPr fontId="2" type="noConversion"/>
  </si>
  <si>
    <t>전직/취ㆍ창업</t>
    <phoneticPr fontId="2" type="noConversion"/>
  </si>
  <si>
    <t>2025년 제2차 울산지역 산업구조변화대응 등 특화훈련 과정 일람표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</si>
</sst>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_-* #,##0_-;\-* #,##0_-;_-* &quot;-&quot;??_-;_-@_-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u/>
      <sz val="22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u/>
      <sz val="36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4"/>
      <color indexed="81"/>
      <name val="돋움"/>
      <family val="3"/>
      <charset val="129"/>
    </font>
    <font>
      <b/>
      <sz val="14"/>
      <color indexed="81"/>
      <name val="Tahoma"/>
      <family val="2"/>
    </font>
    <font>
      <sz val="14"/>
      <color theme="1"/>
      <name val="맑은 고딕"/>
      <family val="2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b/>
      <u/>
      <sz val="14"/>
      <color rgb="FF0000FF"/>
      <name val="맑은 고딕"/>
      <family val="3"/>
      <charset val="129"/>
      <scheme val="minor"/>
    </font>
    <font>
      <sz val="14"/>
      <color rgb="FFFF0000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quotePrefix="1" applyFont="1" applyAlignment="1">
      <alignment horizontal="center" vertical="center" wrapText="1"/>
    </xf>
    <xf numFmtId="0" fontId="8" fillId="0" borderId="0" xfId="0" quotePrefix="1" applyFont="1" applyAlignment="1">
      <alignment horizontal="center" vertical="center" wrapText="1"/>
    </xf>
    <xf numFmtId="0" fontId="9" fillId="0" borderId="0" xfId="0" applyFont="1">
      <alignment vertical="center"/>
    </xf>
    <xf numFmtId="0" fontId="11" fillId="0" borderId="1" xfId="0" applyFont="1" applyBorder="1" applyAlignment="1">
      <alignment horizontal="center" vertical="center" wrapText="1" shrinkToFit="1"/>
    </xf>
    <xf numFmtId="49" fontId="11" fillId="0" borderId="1" xfId="0" applyNumberFormat="1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left" vertical="center" wrapText="1" shrinkToFit="1"/>
    </xf>
    <xf numFmtId="41" fontId="11" fillId="0" borderId="1" xfId="1" applyFont="1" applyFill="1" applyBorder="1" applyAlignment="1">
      <alignment horizontal="right" vertical="center" wrapText="1" shrinkToFi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left" vertical="center" wrapText="1" shrinkToFit="1"/>
    </xf>
    <xf numFmtId="41" fontId="11" fillId="0" borderId="2" xfId="1" applyFont="1" applyFill="1" applyBorder="1" applyAlignment="1">
      <alignment horizontal="right" vertical="center" wrapText="1" shrinkToFit="1"/>
    </xf>
    <xf numFmtId="9" fontId="11" fillId="0" borderId="2" xfId="1" applyNumberFormat="1" applyFont="1" applyFill="1" applyBorder="1" applyAlignment="1">
      <alignment vertical="center" wrapText="1" shrinkToFit="1"/>
    </xf>
    <xf numFmtId="176" fontId="11" fillId="0" borderId="2" xfId="1" applyNumberFormat="1" applyFont="1" applyFill="1" applyBorder="1" applyAlignment="1">
      <alignment horizontal="right" vertical="center" wrapText="1" shrinkToFit="1"/>
    </xf>
    <xf numFmtId="0" fontId="11" fillId="0" borderId="6" xfId="0" applyFont="1" applyBorder="1" applyAlignment="1">
      <alignment horizontal="center" vertical="center" wrapText="1" shrinkToFit="1"/>
    </xf>
    <xf numFmtId="0" fontId="11" fillId="0" borderId="5" xfId="0" applyFont="1" applyBorder="1" applyAlignment="1">
      <alignment horizontal="center" vertical="center" wrapText="1" shrinkToFit="1"/>
    </xf>
    <xf numFmtId="41" fontId="11" fillId="0" borderId="3" xfId="1" applyFont="1" applyFill="1" applyBorder="1" applyAlignment="1">
      <alignment horizontal="right" vertical="center" wrapText="1" shrinkToFit="1"/>
    </xf>
    <xf numFmtId="0" fontId="11" fillId="0" borderId="9" xfId="0" applyFont="1" applyBorder="1" applyAlignment="1">
      <alignment horizontal="center" vertical="center" wrapText="1" shrinkToFi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 shrinkToFit="1"/>
    </xf>
    <xf numFmtId="49" fontId="11" fillId="0" borderId="10" xfId="0" applyNumberFormat="1" applyFont="1" applyBorder="1" applyAlignment="1">
      <alignment horizontal="center" vertical="center" wrapText="1" shrinkToFit="1"/>
    </xf>
    <xf numFmtId="0" fontId="11" fillId="0" borderId="10" xfId="0" applyFont="1" applyBorder="1" applyAlignment="1">
      <alignment horizontal="left" vertical="center" wrapText="1" shrinkToFit="1"/>
    </xf>
    <xf numFmtId="41" fontId="11" fillId="0" borderId="10" xfId="1" applyFont="1" applyFill="1" applyBorder="1" applyAlignment="1">
      <alignment horizontal="right" vertical="center" wrapText="1" shrinkToFi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0" fillId="4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15" fillId="4" borderId="0" xfId="0" applyFont="1" applyFill="1">
      <alignment vertical="center"/>
    </xf>
    <xf numFmtId="0" fontId="3" fillId="4" borderId="0" xfId="0" applyFont="1" applyFill="1">
      <alignment vertical="center"/>
    </xf>
    <xf numFmtId="0" fontId="14" fillId="4" borderId="0" xfId="0" applyFont="1" applyFill="1">
      <alignment vertical="center"/>
    </xf>
    <xf numFmtId="0" fontId="14" fillId="4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>
      <alignment vertical="center"/>
    </xf>
    <xf numFmtId="0" fontId="18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9" fontId="11" fillId="0" borderId="1" xfId="1" applyNumberFormat="1" applyFont="1" applyFill="1" applyBorder="1" applyAlignment="1">
      <alignment vertical="center" wrapText="1" shrinkToFit="1"/>
    </xf>
    <xf numFmtId="41" fontId="11" fillId="0" borderId="11" xfId="1" applyFont="1" applyFill="1" applyBorder="1" applyAlignment="1">
      <alignment horizontal="right" vertical="center" wrapText="1" shrinkToFit="1"/>
    </xf>
    <xf numFmtId="0" fontId="18" fillId="3" borderId="2" xfId="0" applyFont="1" applyFill="1" applyBorder="1" applyAlignment="1">
      <alignment horizontal="center" vertical="center"/>
    </xf>
    <xf numFmtId="41" fontId="14" fillId="3" borderId="2" xfId="0" applyNumberFormat="1" applyFont="1" applyFill="1" applyBorder="1" applyAlignment="1">
      <alignment horizontal="center" vertical="center"/>
    </xf>
    <xf numFmtId="0" fontId="10" fillId="0" borderId="0" xfId="0" quotePrefix="1" applyFont="1" applyAlignment="1">
      <alignment horizontal="center" vertical="center" wrapText="1"/>
    </xf>
    <xf numFmtId="41" fontId="14" fillId="2" borderId="2" xfId="1" applyFont="1" applyFill="1" applyBorder="1" applyAlignment="1">
      <alignment horizontal="right" vertical="center" wrapText="1" shrinkToFit="1"/>
    </xf>
    <xf numFmtId="41" fontId="21" fillId="2" borderId="10" xfId="1" applyFont="1" applyFill="1" applyBorder="1" applyAlignment="1">
      <alignment horizontal="right" vertical="center" wrapText="1" shrinkToFit="1"/>
    </xf>
    <xf numFmtId="9" fontId="21" fillId="2" borderId="10" xfId="1" applyNumberFormat="1" applyFont="1" applyFill="1" applyBorder="1" applyAlignment="1">
      <alignment vertical="center" wrapText="1" shrinkToFit="1"/>
    </xf>
    <xf numFmtId="176" fontId="11" fillId="0" borderId="1" xfId="1" applyNumberFormat="1" applyFont="1" applyFill="1" applyBorder="1" applyAlignment="1">
      <alignment horizontal="right" vertical="center" wrapText="1" shrinkToFi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EDEDED"/>
      <color rgb="FFDDEBF7"/>
      <color rgb="FFFFEBAB"/>
      <color rgb="FFFECFCA"/>
      <color rgb="FFFF3737"/>
      <color rgb="FFFFFFC5"/>
      <color rgb="FFEEDDFF"/>
      <color rgb="FFCF9FFF"/>
      <color rgb="FFFF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Y25"/>
  <sheetViews>
    <sheetView showGridLines="0" tabSelected="1" zoomScale="70" zoomScaleNormal="70" zoomScaleSheetLayoutView="55" workbookViewId="0">
      <selection activeCell="B1" sqref="B1:Y1"/>
    </sheetView>
  </sheetViews>
  <sheetFormatPr defaultRowHeight="16.5" x14ac:dyDescent="0.3"/>
  <cols>
    <col min="1" max="1" width="2.375" customWidth="1"/>
    <col min="2" max="2" width="7.75" customWidth="1"/>
    <col min="3" max="3" width="8.25" customWidth="1"/>
    <col min="4" max="4" width="16" customWidth="1"/>
    <col min="5" max="5" width="11.25" customWidth="1"/>
    <col min="6" max="6" width="11.625" customWidth="1"/>
    <col min="7" max="7" width="17.875" customWidth="1"/>
    <col min="8" max="8" width="11.625" customWidth="1"/>
    <col min="9" max="9" width="16.625" customWidth="1"/>
    <col min="10" max="10" width="14.875" customWidth="1"/>
    <col min="11" max="11" width="9.625" customWidth="1"/>
    <col min="12" max="12" width="9.375" customWidth="1"/>
    <col min="13" max="13" width="32.75" customWidth="1"/>
    <col min="14" max="14" width="11.125" customWidth="1"/>
    <col min="15" max="15" width="19.25" customWidth="1"/>
    <col min="16" max="16" width="12.375" customWidth="1"/>
    <col min="17" max="17" width="9.625" customWidth="1"/>
    <col min="18" max="18" width="9.75" customWidth="1"/>
    <col min="19" max="19" width="8.25" customWidth="1"/>
    <col min="20" max="20" width="9" customWidth="1"/>
    <col min="21" max="21" width="10.375" customWidth="1"/>
    <col min="22" max="24" width="9" customWidth="1"/>
    <col min="25" max="25" width="15.875" customWidth="1"/>
  </cols>
  <sheetData>
    <row r="1" spans="2:25" s="2" customFormat="1" ht="58.5" customHeight="1" x14ac:dyDescent="0.3">
      <c r="B1" s="50" t="s">
        <v>61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</row>
    <row r="2" spans="2:25" s="2" customFormat="1" ht="21.6" customHeight="1" x14ac:dyDescent="0.3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2:25" s="3" customFormat="1" ht="21.6" customHeight="1" thickBot="1" x14ac:dyDescent="0.3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2:25" s="4" customFormat="1" ht="74.25" customHeight="1" thickBot="1" x14ac:dyDescent="0.35">
      <c r="B4" s="29" t="s">
        <v>14</v>
      </c>
      <c r="C4" s="30" t="s">
        <v>25</v>
      </c>
      <c r="D4" s="30" t="s">
        <v>3</v>
      </c>
      <c r="E4" s="30" t="s">
        <v>20</v>
      </c>
      <c r="F4" s="30" t="s">
        <v>26</v>
      </c>
      <c r="G4" s="30" t="s">
        <v>17</v>
      </c>
      <c r="H4" s="30" t="s">
        <v>18</v>
      </c>
      <c r="I4" s="31" t="s">
        <v>19</v>
      </c>
      <c r="J4" s="31" t="s">
        <v>13</v>
      </c>
      <c r="K4" s="31" t="s">
        <v>2</v>
      </c>
      <c r="L4" s="31" t="s">
        <v>30</v>
      </c>
      <c r="M4" s="32" t="s">
        <v>0</v>
      </c>
      <c r="N4" s="32" t="s">
        <v>23</v>
      </c>
      <c r="O4" s="32" t="s">
        <v>24</v>
      </c>
      <c r="P4" s="32" t="s">
        <v>1</v>
      </c>
      <c r="Q4" s="32" t="s">
        <v>4</v>
      </c>
      <c r="R4" s="32" t="s">
        <v>5</v>
      </c>
      <c r="S4" s="32" t="s">
        <v>27</v>
      </c>
      <c r="T4" s="32" t="s">
        <v>28</v>
      </c>
      <c r="U4" s="32" t="s">
        <v>29</v>
      </c>
      <c r="V4" s="33" t="s">
        <v>36</v>
      </c>
      <c r="W4" s="33" t="s">
        <v>37</v>
      </c>
      <c r="X4" s="33" t="s">
        <v>38</v>
      </c>
      <c r="Y4" s="34" t="s">
        <v>35</v>
      </c>
    </row>
    <row r="5" spans="2:25" s="7" customFormat="1" ht="66.75" customHeight="1" x14ac:dyDescent="0.3">
      <c r="B5" s="20">
        <v>1</v>
      </c>
      <c r="C5" s="14">
        <v>1</v>
      </c>
      <c r="D5" s="13" t="s">
        <v>22</v>
      </c>
      <c r="E5" s="13">
        <v>3</v>
      </c>
      <c r="F5" s="13">
        <v>351</v>
      </c>
      <c r="G5" s="13" t="s">
        <v>40</v>
      </c>
      <c r="H5" s="13">
        <v>8312</v>
      </c>
      <c r="I5" s="15" t="s">
        <v>15</v>
      </c>
      <c r="J5" s="15" t="s">
        <v>11</v>
      </c>
      <c r="K5" s="15" t="s">
        <v>16</v>
      </c>
      <c r="L5" s="13" t="s">
        <v>31</v>
      </c>
      <c r="M5" s="16" t="s">
        <v>44</v>
      </c>
      <c r="N5" s="13" t="s">
        <v>21</v>
      </c>
      <c r="O5" s="13" t="s">
        <v>42</v>
      </c>
      <c r="P5" s="13" t="s">
        <v>41</v>
      </c>
      <c r="Q5" s="13" t="s">
        <v>6</v>
      </c>
      <c r="R5" s="17">
        <v>20</v>
      </c>
      <c r="S5" s="51">
        <v>150</v>
      </c>
      <c r="T5" s="17">
        <v>15</v>
      </c>
      <c r="U5" s="17">
        <v>30</v>
      </c>
      <c r="V5" s="17">
        <v>6850</v>
      </c>
      <c r="W5" s="19">
        <f>ROUNDDOWN(V5*X5,0)</f>
        <v>6850</v>
      </c>
      <c r="X5" s="18">
        <v>1</v>
      </c>
      <c r="Y5" s="22">
        <f>ROUNDDOWN(S5*W5,-1)</f>
        <v>1027500</v>
      </c>
    </row>
    <row r="6" spans="2:25" s="7" customFormat="1" ht="66.75" customHeight="1" x14ac:dyDescent="0.3">
      <c r="B6" s="23">
        <v>2</v>
      </c>
      <c r="C6" s="24"/>
      <c r="D6" s="25"/>
      <c r="E6" s="25"/>
      <c r="F6" s="25"/>
      <c r="G6" s="25"/>
      <c r="H6" s="25"/>
      <c r="I6" s="26"/>
      <c r="J6" s="26"/>
      <c r="K6" s="26"/>
      <c r="L6" s="25"/>
      <c r="M6" s="27"/>
      <c r="N6" s="25" t="s">
        <v>21</v>
      </c>
      <c r="O6" s="25" t="s">
        <v>60</v>
      </c>
      <c r="P6" s="25" t="s">
        <v>59</v>
      </c>
      <c r="Q6" s="25"/>
      <c r="R6" s="28"/>
      <c r="S6" s="52">
        <v>139</v>
      </c>
      <c r="T6" s="28">
        <v>20</v>
      </c>
      <c r="U6" s="28">
        <v>20</v>
      </c>
      <c r="V6" s="28"/>
      <c r="W6" s="19">
        <f t="shared" ref="W6:W7" si="0">ROUNDDOWN(V6*X6,0)</f>
        <v>0</v>
      </c>
      <c r="X6" s="53">
        <v>1.3</v>
      </c>
      <c r="Y6" s="22">
        <f t="shared" ref="Y6:Y7" si="1">ROUNDDOWN(S6*W6,-1)</f>
        <v>0</v>
      </c>
    </row>
    <row r="7" spans="2:25" s="7" customFormat="1" ht="66.75" customHeight="1" thickBot="1" x14ac:dyDescent="0.35">
      <c r="B7" s="21">
        <v>3</v>
      </c>
      <c r="C7" s="12"/>
      <c r="D7" s="8"/>
      <c r="E7" s="8"/>
      <c r="F7" s="8"/>
      <c r="G7" s="8"/>
      <c r="H7" s="8"/>
      <c r="I7" s="9"/>
      <c r="J7" s="9"/>
      <c r="K7" s="9"/>
      <c r="L7" s="8"/>
      <c r="M7" s="10"/>
      <c r="N7" s="8" t="s">
        <v>45</v>
      </c>
      <c r="O7" s="8" t="s">
        <v>60</v>
      </c>
      <c r="P7" s="8" t="s">
        <v>43</v>
      </c>
      <c r="Q7" s="8"/>
      <c r="R7" s="11"/>
      <c r="S7" s="11"/>
      <c r="T7" s="11">
        <v>20</v>
      </c>
      <c r="U7" s="11">
        <v>40</v>
      </c>
      <c r="V7" s="11"/>
      <c r="W7" s="54">
        <f t="shared" si="0"/>
        <v>0</v>
      </c>
      <c r="X7" s="46">
        <v>1</v>
      </c>
      <c r="Y7" s="47">
        <f t="shared" si="1"/>
        <v>0</v>
      </c>
    </row>
    <row r="8" spans="2:25" ht="38.25" customHeight="1" x14ac:dyDescent="0.3">
      <c r="Q8" s="1"/>
      <c r="R8" s="1"/>
      <c r="T8" s="48" t="s">
        <v>46</v>
      </c>
      <c r="U8" s="49">
        <f>SUM(U5:U7)</f>
        <v>90</v>
      </c>
    </row>
    <row r="9" spans="2:25" x14ac:dyDescent="0.3"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6"/>
      <c r="O9" s="36"/>
    </row>
    <row r="10" spans="2:25" ht="20.25" x14ac:dyDescent="0.3">
      <c r="B10" s="35"/>
      <c r="C10" s="37" t="s">
        <v>32</v>
      </c>
      <c r="D10" s="35"/>
      <c r="E10" s="38"/>
      <c r="F10" s="35"/>
      <c r="G10" s="35"/>
      <c r="H10" s="37" t="s">
        <v>33</v>
      </c>
      <c r="I10" s="39"/>
      <c r="J10" s="39"/>
      <c r="K10" s="39"/>
      <c r="L10" s="39"/>
      <c r="M10" s="39"/>
      <c r="N10" s="39"/>
      <c r="O10" s="35"/>
    </row>
    <row r="11" spans="2:25" ht="20.25" x14ac:dyDescent="0.3">
      <c r="B11" s="35"/>
      <c r="C11" s="40">
        <v>1</v>
      </c>
      <c r="D11" s="39" t="s">
        <v>10</v>
      </c>
      <c r="E11" s="39"/>
      <c r="F11" s="39"/>
      <c r="G11" s="39"/>
      <c r="H11" s="41" t="s">
        <v>56</v>
      </c>
      <c r="I11" s="39"/>
      <c r="J11" s="39"/>
      <c r="K11" s="39"/>
      <c r="L11" s="39"/>
      <c r="M11" s="39"/>
      <c r="N11" s="39"/>
      <c r="O11" s="35"/>
    </row>
    <row r="12" spans="2:25" ht="20.25" x14ac:dyDescent="0.3">
      <c r="B12" s="35"/>
      <c r="C12" s="40">
        <v>2</v>
      </c>
      <c r="D12" s="39" t="s">
        <v>7</v>
      </c>
      <c r="E12" s="39"/>
      <c r="F12" s="39"/>
      <c r="G12" s="39"/>
      <c r="H12" s="41" t="s">
        <v>57</v>
      </c>
      <c r="I12" s="39"/>
      <c r="J12" s="39"/>
      <c r="K12" s="39"/>
      <c r="L12" s="39"/>
      <c r="M12" s="39"/>
      <c r="N12" s="39"/>
      <c r="O12" s="35"/>
    </row>
    <row r="13" spans="2:25" ht="20.25" x14ac:dyDescent="0.3">
      <c r="B13" s="35"/>
      <c r="C13" s="40">
        <v>3</v>
      </c>
      <c r="D13" s="39" t="s">
        <v>8</v>
      </c>
      <c r="E13" s="39"/>
      <c r="F13" s="39"/>
      <c r="G13" s="39"/>
      <c r="H13" s="41" t="s">
        <v>58</v>
      </c>
      <c r="I13" s="39"/>
      <c r="J13" s="39"/>
      <c r="K13" s="39"/>
      <c r="L13" s="39"/>
      <c r="M13" s="39"/>
      <c r="N13" s="39"/>
      <c r="O13" s="35"/>
    </row>
    <row r="14" spans="2:25" ht="20.25" x14ac:dyDescent="0.3">
      <c r="B14" s="35"/>
      <c r="C14" s="40">
        <v>4</v>
      </c>
      <c r="D14" s="39" t="s">
        <v>9</v>
      </c>
      <c r="E14" s="39"/>
      <c r="F14" s="39"/>
      <c r="G14" s="39"/>
      <c r="H14" s="41" t="s">
        <v>55</v>
      </c>
      <c r="I14" s="39"/>
      <c r="J14" s="39"/>
      <c r="K14" s="39"/>
      <c r="L14" s="39"/>
      <c r="M14" s="39"/>
      <c r="N14" s="39"/>
      <c r="O14" s="35"/>
    </row>
    <row r="15" spans="2:25" ht="20.25" x14ac:dyDescent="0.3">
      <c r="B15" s="35"/>
      <c r="C15" s="40">
        <v>5</v>
      </c>
      <c r="D15" s="39" t="s">
        <v>12</v>
      </c>
      <c r="E15" s="39"/>
      <c r="F15" s="39"/>
      <c r="G15" s="39"/>
      <c r="H15" s="42" t="s">
        <v>54</v>
      </c>
      <c r="I15" s="43"/>
      <c r="J15" s="43"/>
      <c r="K15" s="43"/>
      <c r="L15" s="43"/>
      <c r="M15" s="43"/>
      <c r="N15" s="39"/>
      <c r="O15" s="35"/>
    </row>
    <row r="16" spans="2:25" ht="20.25" x14ac:dyDescent="0.3">
      <c r="B16" s="35"/>
      <c r="C16" s="40"/>
      <c r="D16" s="39"/>
      <c r="E16" s="39"/>
      <c r="F16" s="39"/>
      <c r="G16" s="39"/>
      <c r="H16" s="42" t="s">
        <v>39</v>
      </c>
      <c r="I16" s="42"/>
      <c r="J16" s="43"/>
      <c r="K16" s="43"/>
      <c r="L16" s="43"/>
      <c r="M16" s="43"/>
      <c r="N16" s="39"/>
      <c r="O16" s="35"/>
    </row>
    <row r="17" spans="2:15" ht="20.25" x14ac:dyDescent="0.3">
      <c r="B17" s="35"/>
      <c r="C17" s="40"/>
      <c r="D17" s="39"/>
      <c r="E17" s="39"/>
      <c r="F17" s="39"/>
      <c r="G17" s="39"/>
      <c r="H17" s="42" t="s">
        <v>34</v>
      </c>
      <c r="I17" s="42"/>
      <c r="J17" s="43"/>
      <c r="K17" s="43"/>
      <c r="L17" s="43"/>
      <c r="M17" s="43"/>
      <c r="N17" s="39"/>
      <c r="O17" s="35"/>
    </row>
    <row r="18" spans="2:15" ht="20.25" x14ac:dyDescent="0.3">
      <c r="B18" s="35"/>
      <c r="C18" s="35"/>
      <c r="D18" s="35"/>
      <c r="E18" s="38"/>
      <c r="F18" s="35"/>
      <c r="G18" s="35"/>
      <c r="H18" s="41" t="s">
        <v>53</v>
      </c>
      <c r="I18" s="39"/>
      <c r="J18" s="39"/>
      <c r="K18" s="39"/>
      <c r="L18" s="39"/>
      <c r="M18" s="39"/>
      <c r="N18" s="39"/>
      <c r="O18" s="35"/>
    </row>
    <row r="19" spans="2:15" ht="20.25" x14ac:dyDescent="0.3">
      <c r="B19" s="35"/>
      <c r="C19" s="35"/>
      <c r="D19" s="35"/>
      <c r="E19" s="35"/>
      <c r="F19" s="35"/>
      <c r="G19" s="35"/>
      <c r="H19" s="41" t="s">
        <v>52</v>
      </c>
      <c r="I19" s="39"/>
      <c r="J19" s="39"/>
      <c r="K19" s="39"/>
      <c r="L19" s="39"/>
      <c r="M19" s="39"/>
      <c r="N19" s="39"/>
      <c r="O19" s="35"/>
    </row>
    <row r="20" spans="2:15" ht="20.25" x14ac:dyDescent="0.3">
      <c r="B20" s="35"/>
      <c r="C20" s="35"/>
      <c r="D20" s="35"/>
      <c r="E20" s="35"/>
      <c r="F20" s="35"/>
      <c r="G20" s="35"/>
      <c r="H20" s="41" t="s">
        <v>51</v>
      </c>
      <c r="I20" s="39"/>
      <c r="J20" s="39"/>
      <c r="K20" s="39"/>
      <c r="L20" s="39"/>
      <c r="M20" s="39"/>
      <c r="N20" s="39"/>
      <c r="O20" s="35"/>
    </row>
    <row r="21" spans="2:15" ht="20.25" x14ac:dyDescent="0.3">
      <c r="B21" s="35"/>
      <c r="C21" s="35"/>
      <c r="D21" s="35"/>
      <c r="E21" s="35"/>
      <c r="F21" s="35"/>
      <c r="G21" s="35"/>
      <c r="H21" s="41" t="s">
        <v>50</v>
      </c>
      <c r="I21" s="35"/>
      <c r="J21" s="35"/>
      <c r="K21" s="35"/>
      <c r="L21" s="35"/>
      <c r="M21" s="35"/>
      <c r="N21" s="35"/>
      <c r="O21" s="35"/>
    </row>
    <row r="22" spans="2:15" ht="20.25" x14ac:dyDescent="0.3">
      <c r="B22" s="35"/>
      <c r="C22" s="35"/>
      <c r="D22" s="35"/>
      <c r="E22" s="35"/>
      <c r="F22" s="35"/>
      <c r="G22" s="35"/>
      <c r="H22" s="41" t="s">
        <v>49</v>
      </c>
      <c r="I22" s="35"/>
      <c r="J22" s="35"/>
      <c r="K22" s="35"/>
      <c r="L22" s="35"/>
      <c r="M22" s="35"/>
      <c r="N22" s="35"/>
      <c r="O22" s="35"/>
    </row>
    <row r="23" spans="2:15" ht="20.25" x14ac:dyDescent="0.3">
      <c r="B23" s="35"/>
      <c r="C23" s="35"/>
      <c r="D23" s="35"/>
      <c r="E23" s="35"/>
      <c r="F23" s="35"/>
      <c r="G23" s="35"/>
      <c r="H23" s="41" t="s">
        <v>48</v>
      </c>
      <c r="I23" s="35"/>
      <c r="J23" s="35"/>
      <c r="K23" s="35"/>
      <c r="L23" s="35"/>
      <c r="M23" s="35"/>
      <c r="N23" s="35"/>
      <c r="O23" s="35"/>
    </row>
    <row r="24" spans="2:15" ht="20.25" x14ac:dyDescent="0.3">
      <c r="B24" s="35"/>
      <c r="C24" s="35"/>
      <c r="D24" s="35"/>
      <c r="E24" s="35"/>
      <c r="F24" s="35"/>
      <c r="G24" s="35"/>
      <c r="H24" s="44" t="s">
        <v>47</v>
      </c>
      <c r="I24" s="35"/>
      <c r="J24" s="35"/>
      <c r="K24" s="35"/>
      <c r="L24" s="35"/>
      <c r="M24" s="35"/>
      <c r="N24" s="35"/>
      <c r="O24" s="35"/>
    </row>
    <row r="25" spans="2:15" x14ac:dyDescent="0.3">
      <c r="B25" s="35"/>
      <c r="C25" s="35"/>
      <c r="D25" s="35"/>
      <c r="E25" s="35"/>
      <c r="F25" s="35"/>
      <c r="G25" s="35"/>
      <c r="H25" s="45"/>
      <c r="I25" s="35"/>
      <c r="J25" s="35"/>
      <c r="K25" s="35"/>
      <c r="L25" s="35"/>
      <c r="M25" s="35"/>
      <c r="N25" s="35"/>
      <c r="O25" s="35"/>
    </row>
  </sheetData>
  <autoFilter ref="B4:Y7" xr:uid="{00000000-0009-0000-0000-000000000000}"/>
  <mergeCells count="1">
    <mergeCell ref="B1:Y1"/>
  </mergeCells>
  <phoneticPr fontId="2" type="noConversion"/>
  <dataValidations count="4">
    <dataValidation type="list" errorStyle="warning" allowBlank="1" showInputMessage="1" showErrorMessage="1" errorTitle="훈련 유형 오류" error="훈련 유형을 확인 바랍니다._x000a_1. 고용유지_x000a_2. 전직 및 취ㆍ창업" sqref="O5:O7" xr:uid="{00000000-0002-0000-0000-000004000000}">
      <formula1>"고용유지, 전직/취ㆍ창업"</formula1>
    </dataValidation>
    <dataValidation type="list" errorStyle="warning" allowBlank="1" showInputMessage="1" showErrorMessage="1" errorTitle="산업구분 오류" error="산업구분 유형을 확인 바랍니다._x000a_1. 지원대상산업ㆍ직종_x000a_2. 육성산업ㆍ직종 " sqref="N5:N7" xr:uid="{00000000-0002-0000-0000-000005000000}">
      <formula1>"지원, 육성"</formula1>
    </dataValidation>
    <dataValidation type="list" errorStyle="warning" allowBlank="1" showInputMessage="1" showErrorMessage="1" errorTitle="NCS적용 여부  작성 오류" error="NCS적용 여부 유형을 확인 바랍니다._x000a_1. NCS 적용 → o_x000a_2. NCS 미적용 → x" sqref="L5:L7" xr:uid="{00000000-0002-0000-0000-000006000000}">
      <formula1>"Y,N"</formula1>
    </dataValidation>
    <dataValidation type="list" errorStyle="warning" allowBlank="1" showInputMessage="1" showErrorMessage="1" errorTitle="훈련대상 유형 오류" error="훈련대상 유형을 확인 바랍니다._x000a_1. 실업자_x000a_2. 재직자" sqref="P5:P7" xr:uid="{00000000-0002-0000-0000-000000000000}">
      <formula1>"실업자, 재직자"</formula1>
    </dataValidation>
  </dataValidations>
  <pageMargins left="0.23622047244094491" right="0.23622047244094491" top="0.74803149606299213" bottom="0.74803149606299213" header="0.31496062992125984" footer="0.31496062992125984"/>
  <pageSetup paperSize="8" scale="56" orientation="landscape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일람표</vt:lpstr>
      <vt:lpstr>일람표!Print_Area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UCCI-PC-최지현</dc:creator>
  <cp:lastModifiedBy>상공회의소 울산</cp:lastModifiedBy>
  <cp:lastPrinted>2022-05-02T02:09:21Z</cp:lastPrinted>
  <dcterms:created xsi:type="dcterms:W3CDTF">2022-03-29T01:57:36Z</dcterms:created>
  <dcterms:modified xsi:type="dcterms:W3CDTF">2025-05-07T07:54:57Z</dcterms:modified>
</cp:coreProperties>
</file>